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5"/>
    <sheet state="visible" name="CP-25 Assessment" sheetId="2" r:id="rId6"/>
    <sheet state="visible" name="Weekly Tracker" sheetId="3" r:id="rId7"/>
  </sheets>
  <definedNames/>
  <calcPr/>
</workbook>
</file>

<file path=xl/sharedStrings.xml><?xml version="1.0" encoding="utf-8"?>
<sst xmlns="http://schemas.openxmlformats.org/spreadsheetml/2006/main" count="58" uniqueCount="49">
  <si>
    <t>CP-25 Coherence Assessment – Single Use</t>
  </si>
  <si>
    <t>How to use:</t>
  </si>
  <si>
    <t>Complete the 25 questions on the first sheet.</t>
  </si>
  <si>
    <t>For each question, select your response from 1 (Strongly Disagree) to 5 (Strongly Agree).</t>
  </si>
  <si>
    <t>The total score (range 25–125) will auto‑calculate.</t>
  </si>
  <si>
    <t>Interpret your score using the guide below:</t>
  </si>
  <si>
    <t>25–49 = Critical Fragmentation</t>
  </si>
  <si>
    <t>50–74 = Moderate Fragmentation</t>
  </si>
  <si>
    <t>75–99 = Emerging Coherence</t>
  </si>
  <si>
    <t>100–125 = Robust Coherence</t>
  </si>
  <si>
    <t>Disclaimer: The CP-25 is an educational and organizational development tool. It is not intended to diagnose, treat, or prevent any medical or psychological condition.</t>
  </si>
  <si>
    <t>CP-25 Questions (5 per domain)</t>
  </si>
  <si>
    <t>Strongly Disagree</t>
  </si>
  <si>
    <t>Disagree</t>
  </si>
  <si>
    <t>Neutral</t>
  </si>
  <si>
    <t>Agree</t>
  </si>
  <si>
    <t>Strongly Agree</t>
  </si>
  <si>
    <t>1. I sleep soundly and wake feeling rested.</t>
  </si>
  <si>
    <t>2. My energy levels are stable throughout the day.</t>
  </si>
  <si>
    <t>3. I recover quickly from physical exertion or illness.</t>
  </si>
  <si>
    <t>4. My body feels calm even when I am busy.</t>
  </si>
  <si>
    <t>5. I rarely experience unexplained physical tension or discomfort.</t>
  </si>
  <si>
    <t>6. I can focus on one task without getting distracted.</t>
  </si>
  <si>
    <t>7. My mind feels clear, not foggy or overwhelmed.</t>
  </si>
  <si>
    <t>8. I can switch between tasks without losing momentum.</t>
  </si>
  <si>
    <t>9. I remember important details without difficulty.</t>
  </si>
  <si>
    <t>10. I rarely feel mentally exhausted by midday.</t>
  </si>
  <si>
    <t>11. I follow through on commitments I make to myself.</t>
  </si>
  <si>
    <t>12. My daily routines are consistent and stable.</t>
  </si>
  <si>
    <t>13. I act in alignment with my intentions, not impulsively.</t>
  </si>
  <si>
    <t>14. I complete tasks without excessive procrastination.</t>
  </si>
  <si>
    <t>15. My behavior is predictable to those who know me well.</t>
  </si>
  <si>
    <t>16. I trust the people I work and live with.</t>
  </si>
  <si>
    <t>17. I can express disagreement without damaging relationships.</t>
  </si>
  <si>
    <t>18. I feel supported by my social or professional network.</t>
  </si>
  <si>
    <t>19. I recover quickly after interpersonal conflicts.</t>
  </si>
  <si>
    <t>20. I maintain clear, respectful boundaries with others.</t>
  </si>
  <si>
    <t>21. My physical workspace supports my focus and calm.</t>
  </si>
  <si>
    <t>22. My home environment feels predictable and safe.</t>
  </si>
  <si>
    <t>23. I can control the noise, light, and interruptions around me.</t>
  </si>
  <si>
    <t>24. I am not overwhelmed by messages, notifications, or demands.</t>
  </si>
  <si>
    <t>25. My daily surroundings do not drain my energy.</t>
  </si>
  <si>
    <t>Total</t>
  </si>
  <si>
    <t>CP-25</t>
  </si>
  <si>
    <t>Week</t>
  </si>
  <si>
    <t>Date</t>
  </si>
  <si>
    <t>Score</t>
  </si>
  <si>
    <t>Interpretation</t>
  </si>
  <si>
    <t>Average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</si>
</sst>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6.0"/>
      <color theme="1"/>
      <name val="Calibri"/>
      <scheme val="minor"/>
    </font>
    <font>
      <color theme="1"/>
      <name val="Calibri"/>
      <scheme val="minor"/>
    </font>
    <font>
      <b/>
      <sz val="19.0"/>
      <color rgb="FF1A1A1A"/>
      <name val="Calibri"/>
      <scheme val="minor"/>
    </font>
    <font>
      <b/>
      <color rgb="FF1A1A1A"/>
      <name val="Calibri"/>
      <scheme val="minor"/>
    </font>
    <font>
      <b/>
      <sz val="15.0"/>
      <color rgb="FF1A1A1A"/>
      <name val="Calibri"/>
      <scheme val="minor"/>
    </font>
    <font>
      <sz val="15.0"/>
      <color theme="1"/>
      <name val="Calibri"/>
      <scheme val="minor"/>
    </font>
    <font>
      <b/>
      <sz val="15.0"/>
      <color rgb="FF000000"/>
      <name val="Calibri"/>
      <scheme val="minor"/>
    </font>
    <font>
      <sz val="11.0"/>
      <color rgb="FFB7CAD4"/>
      <name val="-apple-system"/>
    </font>
    <font>
      <b/>
      <sz val="17.0"/>
      <color theme="1"/>
      <name val="Calibri"/>
      <scheme val="minor"/>
    </font>
    <font>
      <sz val="17.0"/>
      <color rgb="FFF9FAFB"/>
      <name val="Menlo"/>
    </font>
    <font>
      <sz val="12.0"/>
      <color rgb="FFF9FAFB"/>
      <name val="Quote-cjk-patch"/>
    </font>
    <font>
      <b/>
      <color theme="1"/>
      <name val="Calibri"/>
      <scheme val="minor"/>
    </font>
    <font>
      <b/>
      <sz val="15.0"/>
      <color theme="1"/>
      <name val="Calibri"/>
      <scheme val="minor"/>
    </font>
    <font>
      <b/>
      <sz val="14.0"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151517"/>
        <bgColor rgb="FF151517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6" numFmtId="0" xfId="0" applyFont="1"/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2" numFmtId="0" xfId="0" applyFont="1"/>
    <xf borderId="0" fillId="0" fontId="9" numFmtId="0" xfId="0" applyAlignment="1" applyFont="1">
      <alignment readingOrder="0"/>
    </xf>
    <xf borderId="0" fillId="2" fontId="10" numFmtId="0" xfId="0" applyFill="1" applyFont="1"/>
    <xf borderId="0" fillId="3" fontId="11" numFmtId="0" xfId="0" applyAlignment="1" applyFill="1" applyFont="1">
      <alignment readingOrder="0"/>
    </xf>
    <xf borderId="0" fillId="3" fontId="11" numFmtId="0" xfId="0" applyFont="1"/>
    <xf borderId="0" fillId="0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13" numFmtId="0" xfId="0" applyFont="1"/>
    <xf borderId="0" fillId="0" fontId="14" numFmtId="0" xfId="0" applyAlignment="1" applyFont="1">
      <alignment readingOrder="0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0.71"/>
    <col customWidth="1" min="2" max="2" width="80.0"/>
    <col customWidth="1" min="3" max="26" width="8.71"/>
  </cols>
  <sheetData>
    <row r="1">
      <c r="A1" s="1" t="s">
        <v>0</v>
      </c>
      <c r="B1" s="2"/>
    </row>
    <row r="3">
      <c r="A3" s="3" t="s">
        <v>1</v>
      </c>
    </row>
    <row r="5">
      <c r="A5" s="3" t="s">
        <v>2</v>
      </c>
    </row>
    <row r="7">
      <c r="A7" s="3" t="s">
        <v>3</v>
      </c>
    </row>
    <row r="9">
      <c r="A9" s="3" t="s">
        <v>4</v>
      </c>
    </row>
    <row r="11">
      <c r="A11" s="3" t="s">
        <v>5</v>
      </c>
    </row>
    <row r="13">
      <c r="A13" s="3" t="s">
        <v>6</v>
      </c>
    </row>
    <row r="15">
      <c r="A15" s="3" t="s">
        <v>7</v>
      </c>
    </row>
    <row r="17">
      <c r="A17" s="3" t="s">
        <v>8</v>
      </c>
    </row>
    <row r="19">
      <c r="A19" s="3" t="s">
        <v>9</v>
      </c>
    </row>
    <row r="21" ht="15.75" customHeight="1">
      <c r="A21" s="3" t="s">
        <v>10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0.29"/>
    <col customWidth="1" min="2" max="2" width="16.0"/>
  </cols>
  <sheetData>
    <row r="1">
      <c r="A1" s="4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</row>
    <row r="2">
      <c r="A2" s="5"/>
    </row>
    <row r="3" ht="19.5" customHeight="1">
      <c r="A3" s="6" t="s">
        <v>17</v>
      </c>
      <c r="B3" s="7" t="b">
        <v>0</v>
      </c>
      <c r="C3" s="7" t="b">
        <v>0</v>
      </c>
      <c r="D3" s="8" t="b">
        <v>0</v>
      </c>
      <c r="E3" s="7" t="b">
        <v>1</v>
      </c>
      <c r="F3" s="8" t="b">
        <v>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6" t="s">
        <v>18</v>
      </c>
      <c r="B4" s="7" t="b">
        <v>0</v>
      </c>
      <c r="C4" s="7" t="b">
        <v>0</v>
      </c>
      <c r="D4" s="8" t="b">
        <v>0</v>
      </c>
      <c r="E4" s="7" t="b">
        <v>1</v>
      </c>
      <c r="F4" s="8" t="b">
        <v>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6" t="s">
        <v>19</v>
      </c>
      <c r="B5" s="7" t="b">
        <v>0</v>
      </c>
      <c r="C5" s="8" t="b">
        <v>0</v>
      </c>
      <c r="D5" s="7" t="b">
        <v>0</v>
      </c>
      <c r="E5" s="7" t="b">
        <v>1</v>
      </c>
      <c r="F5" s="8" t="b">
        <v>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6" t="s">
        <v>20</v>
      </c>
      <c r="B6" s="8" t="b">
        <v>0</v>
      </c>
      <c r="C6" s="8" t="b">
        <v>0</v>
      </c>
      <c r="D6" s="7" t="b">
        <v>1</v>
      </c>
      <c r="E6" s="7" t="b">
        <v>0</v>
      </c>
      <c r="F6" s="8" t="b"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6" t="s">
        <v>21</v>
      </c>
      <c r="B7" s="8" t="b">
        <v>0</v>
      </c>
      <c r="C7" s="8" t="b">
        <v>0</v>
      </c>
      <c r="D7" s="8" t="b">
        <v>0</v>
      </c>
      <c r="E7" s="7" t="b">
        <v>1</v>
      </c>
      <c r="F7" s="8" t="b"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6" t="s">
        <v>22</v>
      </c>
      <c r="B8" s="8" t="b">
        <v>0</v>
      </c>
      <c r="C8" s="8" t="b">
        <v>0</v>
      </c>
      <c r="D8" s="8" t="b">
        <v>0</v>
      </c>
      <c r="E8" s="7" t="b">
        <v>1</v>
      </c>
      <c r="F8" s="8" t="b"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6" t="s">
        <v>23</v>
      </c>
      <c r="B9" s="8" t="b">
        <v>0</v>
      </c>
      <c r="C9" s="8" t="b">
        <v>0</v>
      </c>
      <c r="D9" s="7" t="b">
        <v>1</v>
      </c>
      <c r="E9" s="8" t="b">
        <v>0</v>
      </c>
      <c r="F9" s="7" t="b"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6" t="s">
        <v>24</v>
      </c>
      <c r="B10" s="8" t="b">
        <v>0</v>
      </c>
      <c r="C10" s="8" t="b">
        <v>0</v>
      </c>
      <c r="D10" s="7" t="b">
        <v>1</v>
      </c>
      <c r="E10" s="8" t="b">
        <v>0</v>
      </c>
      <c r="F10" s="7" t="b"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6" t="s">
        <v>25</v>
      </c>
      <c r="B11" s="8" t="b">
        <v>0</v>
      </c>
      <c r="C11" s="8" t="b">
        <v>0</v>
      </c>
      <c r="D11" s="7" t="b">
        <v>1</v>
      </c>
      <c r="E11" s="8" t="b">
        <v>0</v>
      </c>
      <c r="F11" s="7" t="b"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6" t="s">
        <v>26</v>
      </c>
      <c r="B12" s="8" t="b">
        <v>0</v>
      </c>
      <c r="C12" s="8" t="b">
        <v>0</v>
      </c>
      <c r="D12" s="8" t="b">
        <v>0</v>
      </c>
      <c r="E12" s="7" t="b">
        <v>1</v>
      </c>
      <c r="F12" s="8" t="b"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6" t="s">
        <v>27</v>
      </c>
      <c r="B13" s="8" t="b">
        <v>0</v>
      </c>
      <c r="C13" s="8" t="b">
        <v>0</v>
      </c>
      <c r="D13" s="7" t="b">
        <v>0</v>
      </c>
      <c r="E13" s="7" t="b">
        <v>1</v>
      </c>
      <c r="F13" s="8" t="b"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6" t="s">
        <v>28</v>
      </c>
      <c r="B14" s="8" t="b">
        <v>0</v>
      </c>
      <c r="C14" s="8" t="b">
        <v>0</v>
      </c>
      <c r="D14" s="8" t="b">
        <v>0</v>
      </c>
      <c r="E14" s="7" t="b">
        <v>1</v>
      </c>
      <c r="F14" s="8" t="b"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6" t="s">
        <v>29</v>
      </c>
      <c r="B15" s="8" t="b">
        <v>0</v>
      </c>
      <c r="C15" s="8" t="b">
        <v>0</v>
      </c>
      <c r="D15" s="8" t="b">
        <v>0</v>
      </c>
      <c r="E15" s="7" t="b">
        <v>1</v>
      </c>
      <c r="F15" s="7" t="b"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6" t="s">
        <v>30</v>
      </c>
      <c r="B16" s="8" t="b">
        <v>0</v>
      </c>
      <c r="C16" s="8" t="b">
        <v>0</v>
      </c>
      <c r="D16" s="7" t="b">
        <v>1</v>
      </c>
      <c r="E16" s="7" t="b">
        <v>0</v>
      </c>
      <c r="F16" s="8" t="b"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6" t="s">
        <v>31</v>
      </c>
      <c r="B17" s="8" t="b">
        <v>0</v>
      </c>
      <c r="C17" s="8" t="b">
        <v>0</v>
      </c>
      <c r="D17" s="7" t="b">
        <v>0</v>
      </c>
      <c r="E17" s="7" t="b">
        <v>1</v>
      </c>
      <c r="F17" s="8" t="b"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6" t="s">
        <v>32</v>
      </c>
      <c r="B18" s="8" t="b">
        <v>0</v>
      </c>
      <c r="C18" s="8" t="b">
        <v>0</v>
      </c>
      <c r="D18" s="7" t="b">
        <v>0</v>
      </c>
      <c r="E18" s="7" t="b">
        <v>1</v>
      </c>
      <c r="F18" s="8" t="b"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6" t="s">
        <v>33</v>
      </c>
      <c r="B19" s="8" t="b">
        <v>0</v>
      </c>
      <c r="C19" s="8" t="b">
        <v>0</v>
      </c>
      <c r="D19" s="8" t="b">
        <v>0</v>
      </c>
      <c r="E19" s="7" t="b">
        <v>1</v>
      </c>
      <c r="F19" s="8" t="b"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6" t="s">
        <v>34</v>
      </c>
      <c r="B20" s="8" t="b">
        <v>0</v>
      </c>
      <c r="C20" s="8" t="b">
        <v>0</v>
      </c>
      <c r="D20" s="7" t="b">
        <v>1</v>
      </c>
      <c r="E20" s="8" t="b">
        <v>0</v>
      </c>
      <c r="F20" s="7" t="b"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6" t="s">
        <v>35</v>
      </c>
      <c r="B21" s="8" t="b">
        <v>0</v>
      </c>
      <c r="C21" s="8" t="b">
        <v>0</v>
      </c>
      <c r="D21" s="7" t="b">
        <v>1</v>
      </c>
      <c r="E21" s="8" t="b">
        <v>0</v>
      </c>
      <c r="F21" s="7" t="b"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6" t="s">
        <v>36</v>
      </c>
      <c r="B22" s="8" t="b">
        <v>0</v>
      </c>
      <c r="C22" s="8" t="b">
        <v>0</v>
      </c>
      <c r="D22" s="8" t="b">
        <v>0</v>
      </c>
      <c r="E22" s="7" t="b">
        <v>1</v>
      </c>
      <c r="F22" s="8" t="b"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6" t="s">
        <v>37</v>
      </c>
      <c r="B23" s="8" t="b">
        <v>0</v>
      </c>
      <c r="C23" s="8" t="b">
        <v>0</v>
      </c>
      <c r="D23" s="8" t="b">
        <v>0</v>
      </c>
      <c r="E23" s="7" t="b">
        <v>1</v>
      </c>
      <c r="F23" s="8" t="b"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9" t="s">
        <v>38</v>
      </c>
      <c r="B24" s="8" t="b">
        <v>0</v>
      </c>
      <c r="C24" s="8" t="b">
        <v>0</v>
      </c>
      <c r="D24" s="7" t="b">
        <v>0</v>
      </c>
      <c r="E24" s="7" t="b">
        <v>1</v>
      </c>
      <c r="F24" s="8" t="b"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6" t="s">
        <v>39</v>
      </c>
      <c r="B25" s="8" t="b">
        <v>0</v>
      </c>
      <c r="C25" s="8" t="b">
        <v>0</v>
      </c>
      <c r="D25" s="7" t="b">
        <v>0</v>
      </c>
      <c r="E25" s="7" t="b">
        <v>1</v>
      </c>
      <c r="F25" s="8" t="b"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6" t="s">
        <v>40</v>
      </c>
      <c r="B26" s="8" t="b">
        <v>0</v>
      </c>
      <c r="C26" s="8" t="b">
        <v>0</v>
      </c>
      <c r="D26" s="8" t="b">
        <v>0</v>
      </c>
      <c r="E26" s="7" t="b">
        <v>1</v>
      </c>
      <c r="F26" s="8" t="b"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6" t="s">
        <v>41</v>
      </c>
      <c r="B27" s="8" t="b">
        <v>0</v>
      </c>
      <c r="C27" s="8" t="b">
        <v>0</v>
      </c>
      <c r="D27" s="8" t="b">
        <v>0</v>
      </c>
      <c r="E27" s="7" t="b">
        <v>1</v>
      </c>
      <c r="F27" s="8" t="b">
        <v>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B28" s="10">
        <f t="shared" ref="B28:F28" si="1">COUNTIF(B3:B27, True)</f>
        <v>0</v>
      </c>
      <c r="C28" s="10">
        <f t="shared" si="1"/>
        <v>0</v>
      </c>
      <c r="D28" s="10">
        <f t="shared" si="1"/>
        <v>7</v>
      </c>
      <c r="E28" s="10">
        <f t="shared" si="1"/>
        <v>18</v>
      </c>
      <c r="F28" s="10">
        <f t="shared" si="1"/>
        <v>0</v>
      </c>
    </row>
    <row r="29">
      <c r="B29" s="11">
        <f>B28*1</f>
        <v>0</v>
      </c>
      <c r="C29" s="11">
        <f>C28*2</f>
        <v>0</v>
      </c>
      <c r="D29" s="11">
        <f>D28*3</f>
        <v>21</v>
      </c>
      <c r="E29" s="11">
        <f>E28*4</f>
        <v>72</v>
      </c>
      <c r="F29" s="11">
        <f>F28*5</f>
        <v>0</v>
      </c>
    </row>
    <row r="31">
      <c r="A31" s="12" t="s">
        <v>42</v>
      </c>
      <c r="F31" s="11">
        <f>SUM(B29:F29)</f>
        <v>93</v>
      </c>
    </row>
    <row r="32">
      <c r="A32" s="13">
        <f>((F31/25)-1)*25</f>
        <v>68</v>
      </c>
    </row>
    <row r="33">
      <c r="A33" s="14" t="s">
        <v>6</v>
      </c>
    </row>
    <row r="34">
      <c r="A34" s="15"/>
    </row>
    <row r="35">
      <c r="A35" s="14" t="s">
        <v>7</v>
      </c>
    </row>
    <row r="36">
      <c r="A36" s="15"/>
    </row>
    <row r="37">
      <c r="A37" s="14" t="s">
        <v>8</v>
      </c>
    </row>
    <row r="38">
      <c r="A38" s="15"/>
    </row>
    <row r="39">
      <c r="A39" s="14" t="s">
        <v>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1.57"/>
    <col customWidth="1" min="3" max="3" width="21.14"/>
    <col customWidth="1" min="4" max="4" width="17.86"/>
    <col customWidth="1" min="6" max="6" width="35.14"/>
  </cols>
  <sheetData>
    <row r="1">
      <c r="A1" s="16" t="s">
        <v>43</v>
      </c>
      <c r="B1" s="3"/>
      <c r="C1" s="3"/>
      <c r="D1" s="3"/>
    </row>
    <row r="3">
      <c r="A3" s="17" t="s">
        <v>44</v>
      </c>
      <c r="B3" s="17" t="s">
        <v>45</v>
      </c>
      <c r="C3" s="17" t="s">
        <v>46</v>
      </c>
      <c r="D3" s="17" t="s">
        <v>47</v>
      </c>
      <c r="E3" s="18"/>
      <c r="F3" s="17" t="s">
        <v>42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>
      <c r="A4" s="3"/>
      <c r="F4" s="13"/>
    </row>
    <row r="5">
      <c r="A5" s="19">
        <v>1.0</v>
      </c>
      <c r="F5" s="14" t="s">
        <v>6</v>
      </c>
    </row>
    <row r="6">
      <c r="A6" s="19">
        <v>2.0</v>
      </c>
      <c r="F6" s="15"/>
    </row>
    <row r="7">
      <c r="A7" s="19">
        <v>3.0</v>
      </c>
      <c r="F7" s="14" t="s">
        <v>7</v>
      </c>
    </row>
    <row r="8">
      <c r="A8" s="19">
        <v>4.0</v>
      </c>
      <c r="F8" s="15"/>
    </row>
    <row r="9">
      <c r="A9" s="19">
        <v>5.0</v>
      </c>
      <c r="F9" s="14" t="s">
        <v>8</v>
      </c>
    </row>
    <row r="10">
      <c r="A10" s="19">
        <v>6.0</v>
      </c>
      <c r="F10" s="15"/>
    </row>
    <row r="11">
      <c r="A11" s="19">
        <v>7.0</v>
      </c>
      <c r="F11" s="14" t="s">
        <v>9</v>
      </c>
    </row>
    <row r="12">
      <c r="A12" s="19">
        <v>8.0</v>
      </c>
    </row>
    <row r="13">
      <c r="A13" s="19">
        <v>9.0</v>
      </c>
    </row>
    <row r="14">
      <c r="A14" s="19">
        <v>10.0</v>
      </c>
    </row>
    <row r="15">
      <c r="A15" s="19">
        <v>11.0</v>
      </c>
    </row>
    <row r="16">
      <c r="A16" s="19">
        <v>12.0</v>
      </c>
    </row>
    <row r="17">
      <c r="A17" s="16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17" t="s">
        <v>48</v>
      </c>
      <c r="B18" s="18"/>
      <c r="C18" s="18" t="str">
        <f>AVERAGE(C5:C16)</f>
        <v>#DIV/0!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</sheetData>
  <drawing r:id="rId1"/>
</worksheet>
</file>